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доходы!$A$1:$S$51</definedName>
  </definedNames>
  <calcPr calcId="125725"/>
</workbook>
</file>

<file path=xl/calcChain.xml><?xml version="1.0" encoding="utf-8"?>
<calcChain xmlns="http://schemas.openxmlformats.org/spreadsheetml/2006/main">
  <c r="K46" i="1"/>
  <c r="K45"/>
  <c r="L45"/>
  <c r="M45"/>
  <c r="K16"/>
  <c r="L30" l="1"/>
  <c r="M30"/>
  <c r="K30"/>
  <c r="L33" l="1"/>
  <c r="L32" s="1"/>
  <c r="L29" s="1"/>
  <c r="M33"/>
  <c r="M32" s="1"/>
  <c r="M29" s="1"/>
  <c r="K33"/>
  <c r="K32" s="1"/>
  <c r="K29" s="1"/>
  <c r="L27"/>
  <c r="M27"/>
  <c r="K27"/>
  <c r="L25"/>
  <c r="M25"/>
  <c r="K25"/>
  <c r="L23"/>
  <c r="M23"/>
  <c r="K23"/>
  <c r="L21"/>
  <c r="M21"/>
  <c r="K21"/>
  <c r="M20" l="1"/>
  <c r="M19" s="1"/>
  <c r="L20"/>
  <c r="L19" s="1"/>
  <c r="K20"/>
  <c r="K19" s="1"/>
  <c r="M44"/>
  <c r="M43" s="1"/>
  <c r="L44"/>
  <c r="L43" s="1"/>
  <c r="K44"/>
  <c r="K43" s="1"/>
  <c r="M41"/>
  <c r="M40" s="1"/>
  <c r="L41"/>
  <c r="L40" s="1"/>
  <c r="K41"/>
  <c r="K40" s="1"/>
  <c r="M38"/>
  <c r="L38"/>
  <c r="K38"/>
  <c r="M16"/>
  <c r="M15" s="1"/>
  <c r="L16"/>
  <c r="L15" s="1"/>
  <c r="K15"/>
  <c r="L14" l="1"/>
  <c r="M14"/>
  <c r="K14"/>
  <c r="K37"/>
  <c r="K36" s="1"/>
  <c r="K35" s="1"/>
  <c r="M37"/>
  <c r="M36" s="1"/>
  <c r="M35" s="1"/>
  <c r="L37"/>
  <c r="K49" l="1"/>
  <c r="M49"/>
  <c r="L36"/>
  <c r="L35" s="1"/>
  <c r="L49" s="1"/>
</calcChain>
</file>

<file path=xl/sharedStrings.xml><?xml version="1.0" encoding="utf-8"?>
<sst xmlns="http://schemas.openxmlformats.org/spreadsheetml/2006/main" count="338" uniqueCount="96">
  <si>
    <t>код главного администратора</t>
  </si>
  <si>
    <t>2</t>
  </si>
  <si>
    <t>999</t>
  </si>
  <si>
    <t>001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</si>
  <si>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</si>
  <si>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</si>
  <si>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</si>
  <si>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</si>
  <si>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</si>
  <si>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</si>
  <si>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</si>
  <si>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</si>
  <si>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</si>
  <si>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</si>
  <si>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</si>
  <si>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</si>
  <si>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</si>
  <si>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</si>
  <si>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</si>
  <si>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</si>
  <si>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</si>
  <si>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</si>
  <si>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</si>
  <si>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</si>
  <si>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</si>
  <si>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</si>
  <si>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</si>
  <si>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</si>
  <si>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</si>
  <si>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</si>
  <si>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</si>
  <si>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</si>
  <si>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</si>
  <si>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</si>
  <si>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</si>
  <si>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</si>
  <si>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</si>
  <si>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</si>
  <si>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</si>
  <si>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</si>
  <si>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</si>
  <si>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</si>
  <si>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</si>
  <si>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</si>
  <si>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</si>
  <si>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</si>
  <si>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</si>
  <si>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</si>
  <si>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</si>
  <si>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</si>
  <si>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</si>
  <si>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</si>
  <si>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</si>
  <si>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</si>
  <si>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</si>
  <si>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</si>
  <si>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</si>
  <si>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</si>
  <si>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</si>
  <si>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</si>
  <si>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</si>
  <si>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</si>
  <si>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</si>
  <si>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</si>
  <si>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</si>
  <si>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</si>
  <si>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</si>
  <si>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</si>
  <si>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</si>
  <si>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</si>
  <si>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</si>
  <si>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</si>
  <si>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</si>
  <si>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</si>
  <si>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</si>
  <si>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</si>
  <si>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</si>
  <si>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</si>
  <si>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 xml:space="preserve">Доходы поселения           на 2025 г.            </t>
  </si>
  <si>
    <t xml:space="preserve">Доходы поселения           на 2026 г.            </t>
  </si>
  <si>
    <t>Доходы бюджета поселка на 2025 год и плановый период 2026-2027 годов</t>
  </si>
  <si>
    <t xml:space="preserve">Доходы поселения           на 2027 г.            </t>
  </si>
  <si>
    <t>Налог на имущество физических лиц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</si>
  <si>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</si>
  <si>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</si>
  <si>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</si>
  <si>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</si>
  <si>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                                                                                                                                                       к  Решению Чириндинского поселкового Совета депутатов</t>
  </si>
  <si>
    <t xml:space="preserve">                                                                                                                                                                                      "О бюджете поселка Чиринда на 2025 год </t>
  </si>
  <si>
    <t xml:space="preserve">                                                                                                                                                                                        и плановый период  2026 - 2027 годов""</t>
  </si>
  <si>
    <t xml:space="preserve">                                                                                                                                                  поселкового Совета депутатов от 16 декабря 2024 года  № 139</t>
  </si>
  <si>
    <t>210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</si>
  <si>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</si>
  <si>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</si>
  <si>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</si>
  <si>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                                                                                                               от   21  апреля 2025 года  №148   "О весении изменений в Решение Чириндинского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</si>
</sst>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1" fillId="0" borderId="0"/>
  </cellStyleXfs>
  <cellXfs count="51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/>
    <xf numFmtId="0" fontId="0" fillId="4" borderId="0" xfId="0" applyFill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4" borderId="1" xfId="0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3" fillId="4" borderId="1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/>
    <xf numFmtId="0" fontId="10" fillId="0" borderId="0" xfId="0" applyFont="1"/>
    <xf numFmtId="0" fontId="6" fillId="0" borderId="0" xfId="0" applyFont="1"/>
    <xf numFmtId="0" fontId="6" fillId="0" borderId="0" xfId="7" applyFont="1" applyFill="1" applyAlignment="1"/>
    <xf numFmtId="0" fontId="6" fillId="0" borderId="0" xfId="2" applyFont="1"/>
    <xf numFmtId="0" fontId="6" fillId="0" borderId="0" xfId="0" applyFont="1" applyAlignment="1">
      <alignment horizontal="right"/>
    </xf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3"/>
  <sheetViews>
    <sheetView tabSelected="1" view="pageBreakPreview" zoomScale="75" zoomScaleNormal="95" zoomScaleSheetLayoutView="64" workbookViewId="0">
      <selection activeCell="J3" sqref="J3"/>
    </sheetView>
  </sheetViews>
  <sheetFormatPr defaultRowHeight="14.25"/>
  <cols>
    <col min="1" max="1" width="6.4257812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5.5703125" customWidth="1"/>
    <col min="10" max="10" width="83.7109375" style="6" customWidth="1"/>
    <col min="11" max="11" width="21.28515625" style="6" customWidth="1"/>
    <col min="12" max="12" width="20.7109375" style="6" customWidth="1"/>
    <col min="13" max="13" width="19.7109375" style="6" customWidth="1"/>
    <col min="15" max="15" width="9.140625" customWidth="1"/>
  </cols>
  <sheetData>
    <row r="1" spans="1:19" ht="18" customHeight="1">
      <c r="J1" s="14"/>
      <c r="K1" s="16"/>
      <c r="M1" s="41" t="s">
        <v>73</v>
      </c>
    </row>
    <row r="2" spans="1:19" ht="17.25" customHeight="1">
      <c r="J2" s="36" t="s">
        <v>87</v>
      </c>
      <c r="K2" s="37"/>
      <c r="L2" s="37"/>
      <c r="M2" s="38"/>
      <c r="N2" s="17"/>
      <c r="O2" s="17"/>
    </row>
    <row r="3" spans="1:19" ht="17.25" customHeight="1">
      <c r="J3" s="39" t="s">
        <v>95</v>
      </c>
      <c r="K3" s="37"/>
      <c r="L3" s="40"/>
      <c r="M3" s="40"/>
      <c r="N3" s="17"/>
      <c r="O3" s="17"/>
    </row>
    <row r="4" spans="1:19" ht="17.25" customHeight="1">
      <c r="J4" s="40" t="s">
        <v>90</v>
      </c>
      <c r="K4" s="37"/>
      <c r="L4" s="37"/>
      <c r="M4" s="38"/>
      <c r="N4" s="17"/>
      <c r="O4" s="17"/>
    </row>
    <row r="5" spans="1:19" ht="18.75">
      <c r="J5" s="39" t="s">
        <v>88</v>
      </c>
      <c r="K5" s="37"/>
      <c r="M5" s="37"/>
      <c r="N5" s="17"/>
      <c r="O5" s="17"/>
    </row>
    <row r="6" spans="1:19" ht="18.75">
      <c r="J6" s="40" t="s">
        <v>89</v>
      </c>
      <c r="K6" s="37"/>
      <c r="L6" s="37"/>
      <c r="M6" s="37"/>
      <c r="N6" s="17"/>
      <c r="O6" s="17"/>
    </row>
    <row r="7" spans="1:19" ht="17.2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21" customHeight="1">
      <c r="A8" s="43" t="s">
        <v>80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9" ht="9.75" customHeight="1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3.5" customHeight="1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22</v>
      </c>
    </row>
    <row r="11" spans="1:19" ht="12.75" customHeight="1">
      <c r="A11" s="46" t="s">
        <v>7</v>
      </c>
      <c r="B11" s="47" t="s">
        <v>36</v>
      </c>
      <c r="C11" s="48"/>
      <c r="D11" s="48"/>
      <c r="E11" s="48"/>
      <c r="F11" s="48"/>
      <c r="G11" s="48"/>
      <c r="H11" s="48"/>
      <c r="I11" s="48"/>
      <c r="J11" s="49" t="s">
        <v>35</v>
      </c>
      <c r="K11" s="44" t="s">
        <v>78</v>
      </c>
      <c r="L11" s="44" t="s">
        <v>79</v>
      </c>
      <c r="M11" s="44" t="s">
        <v>81</v>
      </c>
    </row>
    <row r="12" spans="1:19" ht="159" customHeight="1">
      <c r="A12" s="46"/>
      <c r="B12" s="21" t="s">
        <v>0</v>
      </c>
      <c r="C12" s="21" t="s">
        <v>26</v>
      </c>
      <c r="D12" s="21" t="s">
        <v>17</v>
      </c>
      <c r="E12" s="21" t="s">
        <v>18</v>
      </c>
      <c r="F12" s="21" t="s">
        <v>19</v>
      </c>
      <c r="G12" s="21" t="s">
        <v>20</v>
      </c>
      <c r="H12" s="21" t="s">
        <v>21</v>
      </c>
      <c r="I12" s="21" t="s">
        <v>13</v>
      </c>
      <c r="J12" s="50"/>
      <c r="K12" s="45"/>
      <c r="L12" s="45"/>
      <c r="M12" s="45"/>
    </row>
    <row r="13" spans="1:19" ht="15.75">
      <c r="A13" s="22"/>
      <c r="B13" s="23">
        <v>1</v>
      </c>
      <c r="C13" s="23">
        <v>2</v>
      </c>
      <c r="D13" s="23">
        <v>3</v>
      </c>
      <c r="E13" s="23">
        <v>4</v>
      </c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9" s="2" customFormat="1" ht="15.75">
      <c r="A14" s="19">
        <v>1</v>
      </c>
      <c r="B14" s="24" t="s">
        <v>37</v>
      </c>
      <c r="C14" s="24" t="s">
        <v>14</v>
      </c>
      <c r="D14" s="24" t="s">
        <v>15</v>
      </c>
      <c r="E14" s="24" t="s">
        <v>15</v>
      </c>
      <c r="F14" s="24" t="s">
        <v>37</v>
      </c>
      <c r="G14" s="24" t="s">
        <v>15</v>
      </c>
      <c r="H14" s="24" t="s">
        <v>28</v>
      </c>
      <c r="I14" s="25" t="s">
        <v>37</v>
      </c>
      <c r="J14" s="29" t="s">
        <v>4</v>
      </c>
      <c r="K14" s="20">
        <f>K15+K19+K29</f>
        <v>246.15299999999999</v>
      </c>
      <c r="L14" s="20">
        <f t="shared" ref="L14:M14" si="0">L15+L19+L29</f>
        <v>250.82999999999998</v>
      </c>
      <c r="M14" s="20">
        <f t="shared" si="0"/>
        <v>296.58</v>
      </c>
      <c r="N14" s="15"/>
      <c r="O14" s="15"/>
      <c r="P14" s="15"/>
      <c r="Q14" s="15"/>
      <c r="R14" s="15"/>
      <c r="S14" s="15"/>
    </row>
    <row r="15" spans="1:19" ht="15.75">
      <c r="A15" s="19">
        <v>2</v>
      </c>
      <c r="B15" s="24" t="s">
        <v>38</v>
      </c>
      <c r="C15" s="24" t="s">
        <v>14</v>
      </c>
      <c r="D15" s="24" t="s">
        <v>16</v>
      </c>
      <c r="E15" s="24" t="s">
        <v>15</v>
      </c>
      <c r="F15" s="24" t="s">
        <v>37</v>
      </c>
      <c r="G15" s="24" t="s">
        <v>15</v>
      </c>
      <c r="H15" s="24" t="s">
        <v>28</v>
      </c>
      <c r="I15" s="25" t="s">
        <v>37</v>
      </c>
      <c r="J15" s="29" t="s">
        <v>5</v>
      </c>
      <c r="K15" s="20">
        <f t="shared" ref="K15:M16" si="1">K16</f>
        <v>124.69499999999999</v>
      </c>
      <c r="L15" s="20">
        <f t="shared" si="1"/>
        <v>123.24</v>
      </c>
      <c r="M15" s="20">
        <f t="shared" si="1"/>
        <v>128.16999999999999</v>
      </c>
    </row>
    <row r="16" spans="1:19" ht="15.75">
      <c r="A16" s="19">
        <v>3</v>
      </c>
      <c r="B16" s="24" t="s">
        <v>38</v>
      </c>
      <c r="C16" s="24" t="s">
        <v>14</v>
      </c>
      <c r="D16" s="24" t="s">
        <v>16</v>
      </c>
      <c r="E16" s="24" t="s">
        <v>30</v>
      </c>
      <c r="F16" s="24" t="s">
        <v>37</v>
      </c>
      <c r="G16" s="24" t="s">
        <v>16</v>
      </c>
      <c r="H16" s="24" t="s">
        <v>28</v>
      </c>
      <c r="I16" s="25" t="s">
        <v>29</v>
      </c>
      <c r="J16" s="27" t="s">
        <v>6</v>
      </c>
      <c r="K16" s="20">
        <f>K17+K18</f>
        <v>124.69499999999999</v>
      </c>
      <c r="L16" s="20">
        <f t="shared" si="1"/>
        <v>123.24</v>
      </c>
      <c r="M16" s="20">
        <f t="shared" si="1"/>
        <v>128.16999999999999</v>
      </c>
    </row>
    <row r="17" spans="1:13" ht="75">
      <c r="A17" s="19">
        <v>4</v>
      </c>
      <c r="B17" s="24" t="s">
        <v>38</v>
      </c>
      <c r="C17" s="24" t="s">
        <v>14</v>
      </c>
      <c r="D17" s="24" t="s">
        <v>16</v>
      </c>
      <c r="E17" s="24" t="s">
        <v>30</v>
      </c>
      <c r="F17" s="24" t="s">
        <v>31</v>
      </c>
      <c r="G17" s="24" t="s">
        <v>16</v>
      </c>
      <c r="H17" s="24" t="s">
        <v>28</v>
      </c>
      <c r="I17" s="25" t="s">
        <v>29</v>
      </c>
      <c r="J17" s="35" t="s">
        <v>86</v>
      </c>
      <c r="K17" s="20">
        <v>118.5</v>
      </c>
      <c r="L17" s="20">
        <v>123.24</v>
      </c>
      <c r="M17" s="20">
        <v>128.16999999999999</v>
      </c>
    </row>
    <row r="18" spans="1:13" ht="47.25">
      <c r="A18" s="19">
        <v>5</v>
      </c>
      <c r="B18" s="24" t="s">
        <v>38</v>
      </c>
      <c r="C18" s="24" t="s">
        <v>14</v>
      </c>
      <c r="D18" s="24" t="s">
        <v>16</v>
      </c>
      <c r="E18" s="24" t="s">
        <v>30</v>
      </c>
      <c r="F18" s="24" t="s">
        <v>91</v>
      </c>
      <c r="G18" s="24" t="s">
        <v>16</v>
      </c>
      <c r="H18" s="24" t="s">
        <v>28</v>
      </c>
      <c r="I18" s="24" t="s">
        <v>29</v>
      </c>
      <c r="J18" s="33" t="s">
        <v>92</v>
      </c>
      <c r="K18" s="20">
        <v>6.1950000000000003</v>
      </c>
      <c r="L18" s="20">
        <v>0</v>
      </c>
      <c r="M18" s="20">
        <v>0</v>
      </c>
    </row>
    <row r="19" spans="1:13" s="18" customFormat="1" ht="34.5" customHeight="1">
      <c r="A19" s="19">
        <v>6</v>
      </c>
      <c r="B19" s="24" t="s">
        <v>37</v>
      </c>
      <c r="C19" s="24" t="s">
        <v>14</v>
      </c>
      <c r="D19" s="24" t="s">
        <v>32</v>
      </c>
      <c r="E19" s="24" t="s">
        <v>15</v>
      </c>
      <c r="F19" s="24" t="s">
        <v>37</v>
      </c>
      <c r="G19" s="24" t="s">
        <v>15</v>
      </c>
      <c r="H19" s="24" t="s">
        <v>28</v>
      </c>
      <c r="I19" s="25" t="s">
        <v>37</v>
      </c>
      <c r="J19" s="27" t="s">
        <v>58</v>
      </c>
      <c r="K19" s="20">
        <f>K20</f>
        <v>101.6</v>
      </c>
      <c r="L19" s="20">
        <f>L20</f>
        <v>106.89</v>
      </c>
      <c r="M19" s="20">
        <f>M20</f>
        <v>146.89000000000001</v>
      </c>
    </row>
    <row r="20" spans="1:13" ht="31.5">
      <c r="A20" s="19">
        <v>7</v>
      </c>
      <c r="B20" s="24" t="s">
        <v>37</v>
      </c>
      <c r="C20" s="24" t="s">
        <v>14</v>
      </c>
      <c r="D20" s="24" t="s">
        <v>32</v>
      </c>
      <c r="E20" s="24" t="s">
        <v>30</v>
      </c>
      <c r="F20" s="24" t="s">
        <v>37</v>
      </c>
      <c r="G20" s="24" t="s">
        <v>16</v>
      </c>
      <c r="H20" s="24" t="s">
        <v>28</v>
      </c>
      <c r="I20" s="25" t="s">
        <v>29</v>
      </c>
      <c r="J20" s="28" t="s">
        <v>23</v>
      </c>
      <c r="K20" s="20">
        <f>K21+K23+K25+K27</f>
        <v>101.6</v>
      </c>
      <c r="L20" s="20">
        <f t="shared" ref="L20:M20" si="2">L21+L23+L25+L27</f>
        <v>106.89</v>
      </c>
      <c r="M20" s="20">
        <f t="shared" si="2"/>
        <v>146.89000000000001</v>
      </c>
    </row>
    <row r="21" spans="1:13" ht="50.25" customHeight="1">
      <c r="A21" s="19">
        <v>8</v>
      </c>
      <c r="B21" s="24" t="s">
        <v>8</v>
      </c>
      <c r="C21" s="24" t="s">
        <v>14</v>
      </c>
      <c r="D21" s="24" t="s">
        <v>32</v>
      </c>
      <c r="E21" s="24" t="s">
        <v>30</v>
      </c>
      <c r="F21" s="24" t="s">
        <v>9</v>
      </c>
      <c r="G21" s="24" t="s">
        <v>16</v>
      </c>
      <c r="H21" s="24" t="s">
        <v>28</v>
      </c>
      <c r="I21" s="24" t="s">
        <v>29</v>
      </c>
      <c r="J21" s="27" t="s">
        <v>51</v>
      </c>
      <c r="K21" s="20">
        <f>K22</f>
        <v>54.1</v>
      </c>
      <c r="L21" s="20">
        <f t="shared" ref="L21:M21" si="3">L22</f>
        <v>56.24</v>
      </c>
      <c r="M21" s="20">
        <f t="shared" si="3"/>
        <v>77.33</v>
      </c>
    </row>
    <row r="22" spans="1:13" ht="86.25" customHeight="1">
      <c r="A22" s="19">
        <v>9</v>
      </c>
      <c r="B22" s="24" t="s">
        <v>8</v>
      </c>
      <c r="C22" s="24" t="s">
        <v>14</v>
      </c>
      <c r="D22" s="24" t="s">
        <v>32</v>
      </c>
      <c r="E22" s="24" t="s">
        <v>30</v>
      </c>
      <c r="F22" s="24" t="s">
        <v>59</v>
      </c>
      <c r="G22" s="24" t="s">
        <v>16</v>
      </c>
      <c r="H22" s="24" t="s">
        <v>28</v>
      </c>
      <c r="I22" s="25" t="s">
        <v>29</v>
      </c>
      <c r="J22" s="27" t="s">
        <v>60</v>
      </c>
      <c r="K22" s="20">
        <v>54.1</v>
      </c>
      <c r="L22" s="20">
        <v>56.24</v>
      </c>
      <c r="M22" s="20">
        <v>77.33</v>
      </c>
    </row>
    <row r="23" spans="1:13" ht="66.75" customHeight="1">
      <c r="A23" s="19">
        <v>10</v>
      </c>
      <c r="B23" s="24" t="s">
        <v>8</v>
      </c>
      <c r="C23" s="24" t="s">
        <v>14</v>
      </c>
      <c r="D23" s="24" t="s">
        <v>32</v>
      </c>
      <c r="E23" s="24" t="s">
        <v>30</v>
      </c>
      <c r="F23" s="24" t="s">
        <v>10</v>
      </c>
      <c r="G23" s="24" t="s">
        <v>16</v>
      </c>
      <c r="H23" s="24" t="s">
        <v>28</v>
      </c>
      <c r="I23" s="24" t="s">
        <v>29</v>
      </c>
      <c r="J23" s="27" t="s">
        <v>52</v>
      </c>
      <c r="K23" s="20">
        <f>K24</f>
        <v>0.3</v>
      </c>
      <c r="L23" s="20">
        <f t="shared" ref="L23:M23" si="4">L24</f>
        <v>0.28999999999999998</v>
      </c>
      <c r="M23" s="20">
        <f t="shared" si="4"/>
        <v>0.4</v>
      </c>
    </row>
    <row r="24" spans="1:13" ht="96.75" customHeight="1">
      <c r="A24" s="19">
        <v>11</v>
      </c>
      <c r="B24" s="24" t="s">
        <v>8</v>
      </c>
      <c r="C24" s="24" t="s">
        <v>14</v>
      </c>
      <c r="D24" s="24" t="s">
        <v>32</v>
      </c>
      <c r="E24" s="24" t="s">
        <v>30</v>
      </c>
      <c r="F24" s="24" t="s">
        <v>61</v>
      </c>
      <c r="G24" s="24" t="s">
        <v>16</v>
      </c>
      <c r="H24" s="24" t="s">
        <v>28</v>
      </c>
      <c r="I24" s="25" t="s">
        <v>29</v>
      </c>
      <c r="J24" s="27" t="s">
        <v>62</v>
      </c>
      <c r="K24" s="20">
        <v>0.3</v>
      </c>
      <c r="L24" s="20">
        <v>0.28999999999999998</v>
      </c>
      <c r="M24" s="20">
        <v>0.4</v>
      </c>
    </row>
    <row r="25" spans="1:13" ht="51.75" customHeight="1">
      <c r="A25" s="19">
        <v>12</v>
      </c>
      <c r="B25" s="24" t="s">
        <v>8</v>
      </c>
      <c r="C25" s="24" t="s">
        <v>14</v>
      </c>
      <c r="D25" s="24" t="s">
        <v>32</v>
      </c>
      <c r="E25" s="24" t="s">
        <v>30</v>
      </c>
      <c r="F25" s="24" t="s">
        <v>11</v>
      </c>
      <c r="G25" s="24" t="s">
        <v>16</v>
      </c>
      <c r="H25" s="24" t="s">
        <v>28</v>
      </c>
      <c r="I25" s="24" t="s">
        <v>29</v>
      </c>
      <c r="J25" s="28" t="s">
        <v>53</v>
      </c>
      <c r="K25" s="20">
        <f>K26</f>
        <v>55.6</v>
      </c>
      <c r="L25" s="20">
        <f t="shared" ref="L25:M25" si="5">L26</f>
        <v>58.95</v>
      </c>
      <c r="M25" s="20">
        <f t="shared" si="5"/>
        <v>80.89</v>
      </c>
    </row>
    <row r="26" spans="1:13" ht="88.5" customHeight="1">
      <c r="A26" s="19">
        <v>13</v>
      </c>
      <c r="B26" s="24" t="s">
        <v>8</v>
      </c>
      <c r="C26" s="24" t="s">
        <v>14</v>
      </c>
      <c r="D26" s="24" t="s">
        <v>32</v>
      </c>
      <c r="E26" s="24" t="s">
        <v>30</v>
      </c>
      <c r="F26" s="24" t="s">
        <v>63</v>
      </c>
      <c r="G26" s="24" t="s">
        <v>16</v>
      </c>
      <c r="H26" s="24" t="s">
        <v>28</v>
      </c>
      <c r="I26" s="25" t="s">
        <v>29</v>
      </c>
      <c r="J26" s="27" t="s">
        <v>64</v>
      </c>
      <c r="K26" s="20">
        <v>55.6</v>
      </c>
      <c r="L26" s="20">
        <v>58.95</v>
      </c>
      <c r="M26" s="20">
        <v>80.89</v>
      </c>
    </row>
    <row r="27" spans="1:13" ht="63">
      <c r="A27" s="19">
        <v>14</v>
      </c>
      <c r="B27" s="24" t="s">
        <v>8</v>
      </c>
      <c r="C27" s="24" t="s">
        <v>14</v>
      </c>
      <c r="D27" s="24" t="s">
        <v>32</v>
      </c>
      <c r="E27" s="24" t="s">
        <v>30</v>
      </c>
      <c r="F27" s="24" t="s">
        <v>12</v>
      </c>
      <c r="G27" s="24" t="s">
        <v>16</v>
      </c>
      <c r="H27" s="24" t="s">
        <v>28</v>
      </c>
      <c r="I27" s="24" t="s">
        <v>29</v>
      </c>
      <c r="J27" s="28" t="s">
        <v>54</v>
      </c>
      <c r="K27" s="20">
        <f>K28</f>
        <v>-8.4</v>
      </c>
      <c r="L27" s="20">
        <f t="shared" ref="L27:M27" si="6">L28</f>
        <v>-8.59</v>
      </c>
      <c r="M27" s="20">
        <f t="shared" si="6"/>
        <v>-11.73</v>
      </c>
    </row>
    <row r="28" spans="1:13" ht="83.25" customHeight="1">
      <c r="A28" s="19">
        <v>15</v>
      </c>
      <c r="B28" s="24" t="s">
        <v>8</v>
      </c>
      <c r="C28" s="24" t="s">
        <v>14</v>
      </c>
      <c r="D28" s="24" t="s">
        <v>32</v>
      </c>
      <c r="E28" s="24" t="s">
        <v>30</v>
      </c>
      <c r="F28" s="24" t="s">
        <v>65</v>
      </c>
      <c r="G28" s="24" t="s">
        <v>16</v>
      </c>
      <c r="H28" s="24" t="s">
        <v>28</v>
      </c>
      <c r="I28" s="25" t="s">
        <v>29</v>
      </c>
      <c r="J28" s="27" t="s">
        <v>66</v>
      </c>
      <c r="K28" s="20">
        <v>-8.4</v>
      </c>
      <c r="L28" s="20">
        <v>-8.59</v>
      </c>
      <c r="M28" s="20">
        <v>-11.73</v>
      </c>
    </row>
    <row r="29" spans="1:13" ht="15.75">
      <c r="A29" s="19">
        <v>16</v>
      </c>
      <c r="B29" s="24" t="s">
        <v>38</v>
      </c>
      <c r="C29" s="24" t="s">
        <v>14</v>
      </c>
      <c r="D29" s="24" t="s">
        <v>34</v>
      </c>
      <c r="E29" s="24" t="s">
        <v>15</v>
      </c>
      <c r="F29" s="24" t="s">
        <v>37</v>
      </c>
      <c r="G29" s="24" t="s">
        <v>15</v>
      </c>
      <c r="H29" s="24" t="s">
        <v>28</v>
      </c>
      <c r="I29" s="25" t="s">
        <v>37</v>
      </c>
      <c r="J29" s="27" t="s">
        <v>41</v>
      </c>
      <c r="K29" s="20">
        <f>K32+K30</f>
        <v>19.858000000000001</v>
      </c>
      <c r="L29" s="20">
        <f>L32+L30</f>
        <v>20.700000000000003</v>
      </c>
      <c r="M29" s="20">
        <f>M32+M30</f>
        <v>21.52</v>
      </c>
    </row>
    <row r="30" spans="1:13" ht="15.75">
      <c r="A30" s="19">
        <v>17</v>
      </c>
      <c r="B30" s="24" t="s">
        <v>38</v>
      </c>
      <c r="C30" s="24" t="s">
        <v>14</v>
      </c>
      <c r="D30" s="24" t="s">
        <v>34</v>
      </c>
      <c r="E30" s="24" t="s">
        <v>16</v>
      </c>
      <c r="F30" s="24" t="s">
        <v>37</v>
      </c>
      <c r="G30" s="24" t="s">
        <v>15</v>
      </c>
      <c r="H30" s="24" t="s">
        <v>28</v>
      </c>
      <c r="I30" s="25" t="s">
        <v>29</v>
      </c>
      <c r="J30" s="27" t="s">
        <v>82</v>
      </c>
      <c r="K30" s="20">
        <f>K31</f>
        <v>17.858000000000001</v>
      </c>
      <c r="L30" s="20">
        <f t="shared" ref="L30:M30" si="7">L31</f>
        <v>18.62</v>
      </c>
      <c r="M30" s="20">
        <f t="shared" si="7"/>
        <v>19.36</v>
      </c>
    </row>
    <row r="31" spans="1:13" ht="31.5">
      <c r="A31" s="19">
        <v>18</v>
      </c>
      <c r="B31" s="24" t="s">
        <v>38</v>
      </c>
      <c r="C31" s="24" t="s">
        <v>14</v>
      </c>
      <c r="D31" s="24" t="s">
        <v>34</v>
      </c>
      <c r="E31" s="24" t="s">
        <v>16</v>
      </c>
      <c r="F31" s="24" t="s">
        <v>83</v>
      </c>
      <c r="G31" s="24" t="s">
        <v>33</v>
      </c>
      <c r="H31" s="24" t="s">
        <v>28</v>
      </c>
      <c r="I31" s="25" t="s">
        <v>29</v>
      </c>
      <c r="J31" s="27" t="s">
        <v>84</v>
      </c>
      <c r="K31" s="20">
        <v>17.858000000000001</v>
      </c>
      <c r="L31" s="20">
        <v>18.62</v>
      </c>
      <c r="M31" s="20">
        <v>19.36</v>
      </c>
    </row>
    <row r="32" spans="1:13" ht="15.75" customHeight="1">
      <c r="A32" s="19">
        <v>19</v>
      </c>
      <c r="B32" s="24" t="s">
        <v>38</v>
      </c>
      <c r="C32" s="24" t="s">
        <v>14</v>
      </c>
      <c r="D32" s="24" t="s">
        <v>34</v>
      </c>
      <c r="E32" s="24" t="s">
        <v>34</v>
      </c>
      <c r="F32" s="24" t="s">
        <v>37</v>
      </c>
      <c r="G32" s="24" t="s">
        <v>15</v>
      </c>
      <c r="H32" s="24" t="s">
        <v>28</v>
      </c>
      <c r="I32" s="25" t="s">
        <v>29</v>
      </c>
      <c r="J32" s="27" t="s">
        <v>42</v>
      </c>
      <c r="K32" s="20">
        <f>K33</f>
        <v>2</v>
      </c>
      <c r="L32" s="20">
        <f t="shared" ref="L32:M32" si="8">L33</f>
        <v>2.08</v>
      </c>
      <c r="M32" s="20">
        <f t="shared" si="8"/>
        <v>2.16</v>
      </c>
    </row>
    <row r="33" spans="1:13" ht="15.75">
      <c r="A33" s="19">
        <v>20</v>
      </c>
      <c r="B33" s="24" t="s">
        <v>38</v>
      </c>
      <c r="C33" s="24" t="s">
        <v>14</v>
      </c>
      <c r="D33" s="24" t="s">
        <v>34</v>
      </c>
      <c r="E33" s="24" t="s">
        <v>34</v>
      </c>
      <c r="F33" s="24" t="s">
        <v>76</v>
      </c>
      <c r="G33" s="24" t="s">
        <v>15</v>
      </c>
      <c r="H33" s="24" t="s">
        <v>28</v>
      </c>
      <c r="I33" s="24" t="s">
        <v>29</v>
      </c>
      <c r="J33" s="33" t="s">
        <v>77</v>
      </c>
      <c r="K33" s="20">
        <f>K34</f>
        <v>2</v>
      </c>
      <c r="L33" s="20">
        <f t="shared" ref="L33:M33" si="9">L34</f>
        <v>2.08</v>
      </c>
      <c r="M33" s="20">
        <f t="shared" si="9"/>
        <v>2.16</v>
      </c>
    </row>
    <row r="34" spans="1:13" ht="31.5">
      <c r="A34" s="19">
        <v>21</v>
      </c>
      <c r="B34" s="24" t="s">
        <v>38</v>
      </c>
      <c r="C34" s="24" t="s">
        <v>14</v>
      </c>
      <c r="D34" s="24" t="s">
        <v>34</v>
      </c>
      <c r="E34" s="24" t="s">
        <v>34</v>
      </c>
      <c r="F34" s="24" t="s">
        <v>74</v>
      </c>
      <c r="G34" s="24" t="s">
        <v>33</v>
      </c>
      <c r="H34" s="24" t="s">
        <v>28</v>
      </c>
      <c r="I34" s="24" t="s">
        <v>29</v>
      </c>
      <c r="J34" s="33" t="s">
        <v>75</v>
      </c>
      <c r="K34" s="20">
        <v>2</v>
      </c>
      <c r="L34" s="20">
        <v>2.08</v>
      </c>
      <c r="M34" s="20">
        <v>2.16</v>
      </c>
    </row>
    <row r="35" spans="1:13" ht="21" customHeight="1">
      <c r="A35" s="19">
        <v>22</v>
      </c>
      <c r="B35" s="24" t="s">
        <v>57</v>
      </c>
      <c r="C35" s="24" t="s">
        <v>1</v>
      </c>
      <c r="D35" s="24" t="s">
        <v>15</v>
      </c>
      <c r="E35" s="24" t="s">
        <v>15</v>
      </c>
      <c r="F35" s="24" t="s">
        <v>37</v>
      </c>
      <c r="G35" s="24" t="s">
        <v>15</v>
      </c>
      <c r="H35" s="24" t="s">
        <v>28</v>
      </c>
      <c r="I35" s="25" t="s">
        <v>37</v>
      </c>
      <c r="J35" s="29" t="s">
        <v>24</v>
      </c>
      <c r="K35" s="20">
        <f>K36</f>
        <v>17261.262999999999</v>
      </c>
      <c r="L35" s="20">
        <f>L36</f>
        <v>15433.599999999999</v>
      </c>
      <c r="M35" s="20">
        <f>M36</f>
        <v>15433.599999999999</v>
      </c>
    </row>
    <row r="36" spans="1:13" ht="31.5">
      <c r="A36" s="19">
        <v>23</v>
      </c>
      <c r="B36" s="24" t="s">
        <v>57</v>
      </c>
      <c r="C36" s="24" t="s">
        <v>1</v>
      </c>
      <c r="D36" s="24" t="s">
        <v>30</v>
      </c>
      <c r="E36" s="24" t="s">
        <v>15</v>
      </c>
      <c r="F36" s="24" t="s">
        <v>37</v>
      </c>
      <c r="G36" s="24" t="s">
        <v>15</v>
      </c>
      <c r="H36" s="24" t="s">
        <v>28</v>
      </c>
      <c r="I36" s="25" t="s">
        <v>37</v>
      </c>
      <c r="J36" s="29" t="s">
        <v>25</v>
      </c>
      <c r="K36" s="20">
        <f>K37+K43</f>
        <v>17261.262999999999</v>
      </c>
      <c r="L36" s="20">
        <f t="shared" ref="L36:M36" si="10">L37+L43</f>
        <v>15433.599999999999</v>
      </c>
      <c r="M36" s="20">
        <f t="shared" si="10"/>
        <v>15433.599999999999</v>
      </c>
    </row>
    <row r="37" spans="1:13" ht="15.75">
      <c r="A37" s="19">
        <v>24</v>
      </c>
      <c r="B37" s="24" t="s">
        <v>57</v>
      </c>
      <c r="C37" s="24" t="s">
        <v>1</v>
      </c>
      <c r="D37" s="24" t="s">
        <v>30</v>
      </c>
      <c r="E37" s="24" t="s">
        <v>33</v>
      </c>
      <c r="F37" s="24" t="s">
        <v>37</v>
      </c>
      <c r="G37" s="24" t="s">
        <v>15</v>
      </c>
      <c r="H37" s="24" t="s">
        <v>28</v>
      </c>
      <c r="I37" s="25" t="s">
        <v>55</v>
      </c>
      <c r="J37" s="29" t="s">
        <v>39</v>
      </c>
      <c r="K37" s="20">
        <f>K38+K40</f>
        <v>6487</v>
      </c>
      <c r="L37" s="20">
        <f>L38+L40</f>
        <v>5687.5</v>
      </c>
      <c r="M37" s="20">
        <f>M38+M40</f>
        <v>5687.5</v>
      </c>
    </row>
    <row r="38" spans="1:13" ht="31.5">
      <c r="A38" s="19">
        <v>25</v>
      </c>
      <c r="B38" s="24" t="s">
        <v>57</v>
      </c>
      <c r="C38" s="24" t="s">
        <v>1</v>
      </c>
      <c r="D38" s="24" t="s">
        <v>30</v>
      </c>
      <c r="E38" s="24" t="s">
        <v>67</v>
      </c>
      <c r="F38" s="24" t="s">
        <v>3</v>
      </c>
      <c r="G38" s="24" t="s">
        <v>15</v>
      </c>
      <c r="H38" s="24" t="s">
        <v>28</v>
      </c>
      <c r="I38" s="25" t="s">
        <v>55</v>
      </c>
      <c r="J38" s="34" t="s">
        <v>85</v>
      </c>
      <c r="K38" s="20">
        <f>K39</f>
        <v>1236.2</v>
      </c>
      <c r="L38" s="20">
        <f>L39</f>
        <v>1950</v>
      </c>
      <c r="M38" s="20">
        <f>M39</f>
        <v>1950</v>
      </c>
    </row>
    <row r="39" spans="1:13" ht="31.5">
      <c r="A39" s="19">
        <v>26</v>
      </c>
      <c r="B39" s="24" t="s">
        <v>57</v>
      </c>
      <c r="C39" s="24" t="s">
        <v>1</v>
      </c>
      <c r="D39" s="24" t="s">
        <v>30</v>
      </c>
      <c r="E39" s="24" t="s">
        <v>67</v>
      </c>
      <c r="F39" s="24" t="s">
        <v>3</v>
      </c>
      <c r="G39" s="24" t="s">
        <v>33</v>
      </c>
      <c r="H39" s="24" t="s">
        <v>28</v>
      </c>
      <c r="I39" s="25" t="s">
        <v>55</v>
      </c>
      <c r="J39" s="29" t="s">
        <v>68</v>
      </c>
      <c r="K39" s="20">
        <v>1236.2</v>
      </c>
      <c r="L39" s="20">
        <v>1950</v>
      </c>
      <c r="M39" s="20">
        <v>1950</v>
      </c>
    </row>
    <row r="40" spans="1:13" ht="15.75">
      <c r="A40" s="19">
        <v>27</v>
      </c>
      <c r="B40" s="24" t="s">
        <v>57</v>
      </c>
      <c r="C40" s="24" t="s">
        <v>1</v>
      </c>
      <c r="D40" s="24" t="s">
        <v>30</v>
      </c>
      <c r="E40" s="24" t="s">
        <v>43</v>
      </c>
      <c r="F40" s="24" t="s">
        <v>2</v>
      </c>
      <c r="G40" s="24" t="s">
        <v>15</v>
      </c>
      <c r="H40" s="24" t="s">
        <v>28</v>
      </c>
      <c r="I40" s="25" t="s">
        <v>55</v>
      </c>
      <c r="J40" s="27" t="s">
        <v>44</v>
      </c>
      <c r="K40" s="20">
        <f t="shared" ref="K40:M41" si="11">K41</f>
        <v>5250.8</v>
      </c>
      <c r="L40" s="20">
        <f t="shared" si="11"/>
        <v>3737.5</v>
      </c>
      <c r="M40" s="20">
        <f t="shared" si="11"/>
        <v>3737.5</v>
      </c>
    </row>
    <row r="41" spans="1:13" ht="15.75">
      <c r="A41" s="19">
        <v>28</v>
      </c>
      <c r="B41" s="24" t="s">
        <v>57</v>
      </c>
      <c r="C41" s="24" t="s">
        <v>1</v>
      </c>
      <c r="D41" s="24" t="s">
        <v>30</v>
      </c>
      <c r="E41" s="24" t="s">
        <v>43</v>
      </c>
      <c r="F41" s="24" t="s">
        <v>2</v>
      </c>
      <c r="G41" s="24" t="s">
        <v>33</v>
      </c>
      <c r="H41" s="24" t="s">
        <v>28</v>
      </c>
      <c r="I41" s="25" t="s">
        <v>55</v>
      </c>
      <c r="J41" s="27" t="s">
        <v>45</v>
      </c>
      <c r="K41" s="20">
        <f t="shared" si="11"/>
        <v>5250.8</v>
      </c>
      <c r="L41" s="20">
        <f t="shared" si="11"/>
        <v>3737.5</v>
      </c>
      <c r="M41" s="20">
        <f t="shared" si="11"/>
        <v>3737.5</v>
      </c>
    </row>
    <row r="42" spans="1:13" ht="46.5" customHeight="1">
      <c r="A42" s="19">
        <v>29</v>
      </c>
      <c r="B42" s="24" t="s">
        <v>57</v>
      </c>
      <c r="C42" s="24" t="s">
        <v>1</v>
      </c>
      <c r="D42" s="24" t="s">
        <v>30</v>
      </c>
      <c r="E42" s="24" t="s">
        <v>43</v>
      </c>
      <c r="F42" s="24" t="s">
        <v>2</v>
      </c>
      <c r="G42" s="24" t="s">
        <v>33</v>
      </c>
      <c r="H42" s="24" t="s">
        <v>27</v>
      </c>
      <c r="I42" s="25" t="s">
        <v>55</v>
      </c>
      <c r="J42" s="30" t="s">
        <v>69</v>
      </c>
      <c r="K42" s="20">
        <v>5250.8</v>
      </c>
      <c r="L42" s="20">
        <v>3737.5</v>
      </c>
      <c r="M42" s="20">
        <v>3737.5</v>
      </c>
    </row>
    <row r="43" spans="1:13" ht="15.75">
      <c r="A43" s="19">
        <v>30</v>
      </c>
      <c r="B43" s="24" t="s">
        <v>57</v>
      </c>
      <c r="C43" s="24" t="s">
        <v>1</v>
      </c>
      <c r="D43" s="24" t="s">
        <v>30</v>
      </c>
      <c r="E43" s="24" t="s">
        <v>40</v>
      </c>
      <c r="F43" s="24" t="s">
        <v>37</v>
      </c>
      <c r="G43" s="24" t="s">
        <v>15</v>
      </c>
      <c r="H43" s="24" t="s">
        <v>28</v>
      </c>
      <c r="I43" s="25" t="s">
        <v>55</v>
      </c>
      <c r="J43" s="27" t="s">
        <v>46</v>
      </c>
      <c r="K43" s="20">
        <f t="shared" ref="K43:M44" si="12">K44</f>
        <v>10774.262999999999</v>
      </c>
      <c r="L43" s="20">
        <f t="shared" si="12"/>
        <v>9746.0999999999985</v>
      </c>
      <c r="M43" s="20">
        <f t="shared" si="12"/>
        <v>9746.0999999999985</v>
      </c>
    </row>
    <row r="44" spans="1:13" ht="15.75">
      <c r="A44" s="19">
        <v>31</v>
      </c>
      <c r="B44" s="24" t="s">
        <v>57</v>
      </c>
      <c r="C44" s="24" t="s">
        <v>1</v>
      </c>
      <c r="D44" s="24" t="s">
        <v>30</v>
      </c>
      <c r="E44" s="24" t="s">
        <v>47</v>
      </c>
      <c r="F44" s="24" t="s">
        <v>2</v>
      </c>
      <c r="G44" s="24" t="s">
        <v>15</v>
      </c>
      <c r="H44" s="24" t="s">
        <v>28</v>
      </c>
      <c r="I44" s="25" t="s">
        <v>55</v>
      </c>
      <c r="J44" s="27" t="s">
        <v>48</v>
      </c>
      <c r="K44" s="20">
        <f t="shared" si="12"/>
        <v>10774.262999999999</v>
      </c>
      <c r="L44" s="20">
        <f t="shared" si="12"/>
        <v>9746.0999999999985</v>
      </c>
      <c r="M44" s="20">
        <f t="shared" si="12"/>
        <v>9746.0999999999985</v>
      </c>
    </row>
    <row r="45" spans="1:13" ht="18.75" customHeight="1">
      <c r="A45" s="19">
        <v>32</v>
      </c>
      <c r="B45" s="24" t="s">
        <v>57</v>
      </c>
      <c r="C45" s="24" t="s">
        <v>1</v>
      </c>
      <c r="D45" s="24" t="s">
        <v>30</v>
      </c>
      <c r="E45" s="24" t="s">
        <v>47</v>
      </c>
      <c r="F45" s="24" t="s">
        <v>2</v>
      </c>
      <c r="G45" s="24" t="s">
        <v>33</v>
      </c>
      <c r="H45" s="24" t="s">
        <v>28</v>
      </c>
      <c r="I45" s="25" t="s">
        <v>55</v>
      </c>
      <c r="J45" s="27" t="s">
        <v>56</v>
      </c>
      <c r="K45" s="20">
        <f>K46+K47+K48</f>
        <v>10774.262999999999</v>
      </c>
      <c r="L45" s="20">
        <f t="shared" ref="L45:M45" si="13">L46+L47+L48</f>
        <v>9746.0999999999985</v>
      </c>
      <c r="M45" s="20">
        <f t="shared" si="13"/>
        <v>9746.0999999999985</v>
      </c>
    </row>
    <row r="46" spans="1:13" ht="48.75" customHeight="1">
      <c r="A46" s="19">
        <v>33</v>
      </c>
      <c r="B46" s="24" t="s">
        <v>57</v>
      </c>
      <c r="C46" s="24" t="s">
        <v>1</v>
      </c>
      <c r="D46" s="24" t="s">
        <v>30</v>
      </c>
      <c r="E46" s="24" t="s">
        <v>47</v>
      </c>
      <c r="F46" s="24" t="s">
        <v>2</v>
      </c>
      <c r="G46" s="24" t="s">
        <v>33</v>
      </c>
      <c r="H46" s="24" t="s">
        <v>49</v>
      </c>
      <c r="I46" s="25" t="s">
        <v>55</v>
      </c>
      <c r="J46" s="31" t="s">
        <v>70</v>
      </c>
      <c r="K46" s="20">
        <f>9971.7+554.463</f>
        <v>10526.163</v>
      </c>
      <c r="L46" s="20">
        <v>9498</v>
      </c>
      <c r="M46" s="20">
        <v>9498</v>
      </c>
    </row>
    <row r="47" spans="1:13" ht="48.75" customHeight="1">
      <c r="A47" s="19">
        <v>34</v>
      </c>
      <c r="B47" s="24" t="s">
        <v>57</v>
      </c>
      <c r="C47" s="24" t="s">
        <v>1</v>
      </c>
      <c r="D47" s="24" t="s">
        <v>30</v>
      </c>
      <c r="E47" s="24" t="s">
        <v>47</v>
      </c>
      <c r="F47" s="24" t="s">
        <v>2</v>
      </c>
      <c r="G47" s="24" t="s">
        <v>33</v>
      </c>
      <c r="H47" s="24" t="s">
        <v>71</v>
      </c>
      <c r="I47" s="26" t="s">
        <v>55</v>
      </c>
      <c r="J47" s="31" t="s">
        <v>72</v>
      </c>
      <c r="K47" s="20">
        <v>180.8</v>
      </c>
      <c r="L47" s="20">
        <v>180.8</v>
      </c>
      <c r="M47" s="20">
        <v>180.8</v>
      </c>
    </row>
    <row r="48" spans="1:13" ht="33.75" customHeight="1">
      <c r="A48" s="19">
        <v>35</v>
      </c>
      <c r="B48" s="24" t="s">
        <v>57</v>
      </c>
      <c r="C48" s="24" t="s">
        <v>1</v>
      </c>
      <c r="D48" s="24" t="s">
        <v>30</v>
      </c>
      <c r="E48" s="24" t="s">
        <v>47</v>
      </c>
      <c r="F48" s="24" t="s">
        <v>2</v>
      </c>
      <c r="G48" s="24" t="s">
        <v>33</v>
      </c>
      <c r="H48" s="24" t="s">
        <v>93</v>
      </c>
      <c r="I48" s="26" t="s">
        <v>55</v>
      </c>
      <c r="J48" s="31" t="s">
        <v>94</v>
      </c>
      <c r="K48" s="20">
        <v>67.3</v>
      </c>
      <c r="L48" s="20">
        <v>67.3</v>
      </c>
      <c r="M48" s="20">
        <v>67.3</v>
      </c>
    </row>
    <row r="49" spans="1:13" ht="15.75">
      <c r="A49" s="42" t="s">
        <v>50</v>
      </c>
      <c r="B49" s="42"/>
      <c r="C49" s="42"/>
      <c r="D49" s="42"/>
      <c r="E49" s="42"/>
      <c r="F49" s="42"/>
      <c r="G49" s="42"/>
      <c r="H49" s="42"/>
      <c r="I49" s="42"/>
      <c r="J49" s="42"/>
      <c r="K49" s="20">
        <f>K14+K35</f>
        <v>17507.415999999997</v>
      </c>
      <c r="L49" s="20">
        <f>L14+L35</f>
        <v>15684.429999999998</v>
      </c>
      <c r="M49" s="20">
        <f>M14+M35</f>
        <v>15730.179999999998</v>
      </c>
    </row>
    <row r="50" spans="1:13" ht="15.75">
      <c r="A50" s="13"/>
      <c r="B50" s="1"/>
      <c r="C50" s="1"/>
      <c r="D50" s="1"/>
      <c r="E50" s="1"/>
      <c r="F50" s="1"/>
      <c r="G50" s="1"/>
      <c r="H50" s="1"/>
      <c r="I50" s="1"/>
      <c r="J50" s="11"/>
      <c r="K50" s="11"/>
      <c r="L50" s="11"/>
      <c r="M50" s="11"/>
    </row>
    <row r="51" spans="1:13" ht="15.75">
      <c r="A51" s="13"/>
      <c r="B51" s="1"/>
      <c r="C51" s="1"/>
      <c r="D51" s="1"/>
      <c r="E51" s="1"/>
      <c r="F51" s="1"/>
      <c r="G51" s="1"/>
      <c r="H51" s="1"/>
      <c r="I51" s="1"/>
      <c r="J51" s="11"/>
      <c r="K51" s="11"/>
      <c r="L51" s="32"/>
      <c r="M51" s="11"/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</sheetData>
  <mergeCells count="8">
    <mergeCell ref="A49:J49"/>
    <mergeCell ref="A8:M8"/>
    <mergeCell ref="M11:M12"/>
    <mergeCell ref="A11:A12"/>
    <mergeCell ref="B11:I11"/>
    <mergeCell ref="J11:J12"/>
    <mergeCell ref="L11:L12"/>
    <mergeCell ref="K11:K12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4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2025-04-21T02:59:16Z</cp:lastPrinted>
  <dcterms:created xsi:type="dcterms:W3CDTF">2007-11-19T11:49:52Z</dcterms:created>
  <dcterms:modified xsi:type="dcterms:W3CDTF">2025-04-21T02:59:25Z</dcterms:modified>
</cp:coreProperties>
</file>